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2"/>
  </bookViews>
  <sheets>
    <sheet name="Orçamento" sheetId="1" state="visible" r:id="rId2"/>
    <sheet name="CP01" sheetId="2" state="visible" r:id="rId3"/>
    <sheet name="Cronograma" sheetId="3" state="visible" r:id="rId4"/>
  </sheets>
  <definedNames>
    <definedName function="false" hidden="false" localSheetId="1" name="_xlnm.Print_Area" vbProcedure="false">CP01!$A$1:$G$9</definedName>
    <definedName function="false" hidden="false" localSheetId="2" name="_xlnm.Print_Area" vbProcedure="false">Cronograma!$A$1:$K$22</definedName>
    <definedName function="false" hidden="false" localSheetId="0" name="_xlnm.Print_Area" vbProcedure="false">Orçamento!$A$1:$K$29</definedName>
    <definedName function="false" hidden="false" localSheetId="0" name="_xlnm.Print_Area" vbProcedure="false">Orçamento!$A$1:$K$29</definedName>
    <definedName function="false" hidden="false" localSheetId="1" name="_xlnm.Print_Area" vbProcedure="false">CP01!$A$1:$G$9</definedName>
    <definedName function="false" hidden="false" localSheetId="2" name="_xlnm.Print_Area" vbProcedure="false">Cronograma!$A$1:$K$22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F14" authorId="0">
      <text>
        <r>
          <rPr>
            <sz val="10"/>
            <rFont val="Arial"/>
            <family val="2"/>
            <charset val="1"/>
          </rPr>
          <t>Preencher esta coluna com os valores unitários</t>
        </r>
      </text>
    </comment>
    <comment ref="H14" authorId="0">
      <text>
        <r>
          <rPr>
            <sz val="10"/>
            <rFont val="Arial"/>
            <family val="2"/>
            <charset val="1"/>
          </rPr>
          <t>Preencher esta coluna com os valores unitários</t>
        </r>
      </text>
    </comment>
  </commentList>
</comments>
</file>

<file path=xl/sharedStrings.xml><?xml version="1.0" encoding="utf-8"?>
<sst xmlns="http://schemas.openxmlformats.org/spreadsheetml/2006/main" count="128" uniqueCount="91">
  <si>
    <t>ORÇAMENTO ESTIMATIVO DE OBRA</t>
  </si>
  <si>
    <t>OBRA:</t>
  </si>
  <si>
    <t>Adequação das Arquibancadas do Ginásio</t>
  </si>
  <si>
    <t>LDI:</t>
  </si>
  <si>
    <t>Obra:</t>
  </si>
  <si>
    <t>Equip:</t>
  </si>
  <si>
    <t>-</t>
  </si>
  <si>
    <t>ÁREA:</t>
  </si>
  <si>
    <t>210,00m²</t>
  </si>
  <si>
    <t>LOCAL:</t>
  </si>
  <si>
    <t>Rodovia SC 135, KM 125, Campo Experimental, Videira, SC</t>
  </si>
  <si>
    <t>RESP. TEC:</t>
  </si>
  <si>
    <t>Arq. Urb. Marcelo Bradacz Lopes</t>
  </si>
  <si>
    <t>DATA:</t>
  </si>
  <si>
    <t>REF:</t>
  </si>
  <si>
    <t>junho/2017 – SC – Desonerada</t>
  </si>
  <si>
    <t>ITEM</t>
  </si>
  <si>
    <t>REFERÊNCIA</t>
  </si>
  <si>
    <t>DESCRIÇÃO</t>
  </si>
  <si>
    <t>UNID.</t>
  </si>
  <si>
    <t>QUANTID.</t>
  </si>
  <si>
    <t>MÃO DE OBRA</t>
  </si>
  <si>
    <t>MATERIAL</t>
  </si>
  <si>
    <t>TOTAL</t>
  </si>
  <si>
    <t>CUSTO UNIT.</t>
  </si>
  <si>
    <t>CUSTO TOTAL</t>
  </si>
  <si>
    <t>S/LDI</t>
  </si>
  <si>
    <t>C/LDI</t>
  </si>
  <si>
    <t>1.</t>
  </si>
  <si>
    <t>SERVIÇOS PRELIMINARES</t>
  </si>
  <si>
    <t>1.1</t>
  </si>
  <si>
    <t>74209/001</t>
  </si>
  <si>
    <t>PLACA DE OBRA EM CHAPA DE ACO GALVANIZADO</t>
  </si>
  <si>
    <t>m²</t>
  </si>
  <si>
    <t>1.2</t>
  </si>
  <si>
    <t>73802/001</t>
  </si>
  <si>
    <t>DEMOLICAO DE REVESTIMENTO DE ARGAMASSA DE CAL E AREIA</t>
  </si>
  <si>
    <t>Total do item 1</t>
  </si>
  <si>
    <t>2.</t>
  </si>
  <si>
    <t>REVESTIMENTOS</t>
  </si>
  <si>
    <t>2.1</t>
  </si>
  <si>
    <t>87878</t>
  </si>
  <si>
    <t>CHAPISCO APLICADO EM ALVENARIAS E ESTRUTURAS DE CONCRETO INTERNAS, COM COLHER DE PEDREIRO.  ARGAMASSA TRAÇO 1:3 COM PREPARO MANUAL. AF_06/2014</t>
  </si>
  <si>
    <t>2.2</t>
  </si>
  <si>
    <t>87794</t>
  </si>
  <si>
    <t>EMBOÇO OU MASSA ÚNICA EM ARGAMASSA TRAÇO 1:2:8, PREPARO MANUAL, APLICADA MANUALMENTE EM PANOS CEGOS DE FACHADA (SEM PRESENÇA DE VÃOS), ESPESSURA DE 25 MM. AF_06/2014</t>
  </si>
  <si>
    <t>2.3</t>
  </si>
  <si>
    <t>CP01</t>
  </si>
  <si>
    <t>FABRICAÇÃO E INSTALAÇÃO DE ASSENTOS EM TÁBUA DE MADEIRA 2,5CM X 30 CM</t>
  </si>
  <si>
    <t>Total do item 2</t>
  </si>
  <si>
    <t>3.</t>
  </si>
  <si>
    <t>PINTURA</t>
  </si>
  <si>
    <t>3.1</t>
  </si>
  <si>
    <t>88489</t>
  </si>
  <si>
    <t>APLICAÇÃO MANUAL DE PINTURA COM TINTA LÁTEX ACRÍLICA EM PAREDES, DUAS DEMÃOS. AF_06/2014</t>
  </si>
  <si>
    <t>3.2</t>
  </si>
  <si>
    <t>40905</t>
  </si>
  <si>
    <t>VERNIZ SINTETICO EM MADEIRA, DUAS DEMAOS</t>
  </si>
  <si>
    <t>Total do item 3</t>
  </si>
  <si>
    <t>4.</t>
  </si>
  <si>
    <t>SERVIÇOS COMPLEMENTARES</t>
  </si>
  <si>
    <t>4.1</t>
  </si>
  <si>
    <t>9537</t>
  </si>
  <si>
    <t>LIMPEZA FINAL DA OBRA</t>
  </si>
  <si>
    <t>Total do item 4</t>
  </si>
  <si>
    <t>TOTAL GERAL</t>
  </si>
  <si>
    <t>FABRICAÇÃO E INSTALAÇÃO DE ASSENTOS EM TÁBUA DE MADEIRA 2,5CM X 30CM</t>
  </si>
  <si>
    <t>COEF.</t>
  </si>
  <si>
    <t>VALOR UNIT.</t>
  </si>
  <si>
    <t> 88309 </t>
  </si>
  <si>
    <t>PEDREIRO COM ENCARGOS COMPLEMENTARES</t>
  </si>
  <si>
    <t>H</t>
  </si>
  <si>
    <t>0,75</t>
  </si>
  <si>
    <t>18,35</t>
  </si>
  <si>
    <t> 88316 </t>
  </si>
  <si>
    <t>SERVENTE COM ENCARGOS COMPLEMENTARES</t>
  </si>
  <si>
    <t>13,99</t>
  </si>
  <si>
    <t> 00003992 </t>
  </si>
  <si>
    <t>TABUA DE MADEIRA APARELHADA *2,5 X 30* CM, MACARANDUBA, ANGELIM OU EQUIVALENTE DA REGIAO</t>
  </si>
  <si>
    <t>M</t>
  </si>
  <si>
    <t>3,33</t>
  </si>
  <si>
    <t>20,57</t>
  </si>
  <si>
    <t> 00007583 </t>
  </si>
  <si>
    <t>BUCHA DE NYLON SEM ABA S8, COM PARAFUSO DE 4,80 X 50 MM EM ACO ZINCADO COM ROSCA SOBERBA, CABECA CHATA E FENDA PHILLIPS</t>
  </si>
  <si>
    <t>UN</t>
  </si>
  <si>
    <t>5,0</t>
  </si>
  <si>
    <t>0,41</t>
  </si>
  <si>
    <t>CRONOGRAMA</t>
  </si>
  <si>
    <t>PERÍODO</t>
  </si>
  <si>
    <t>0 – 30 DIAS</t>
  </si>
  <si>
    <t>30 – 60 DIAS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</si>
</sst>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GENERAL"/>
    <numFmt numFmtId="166" formatCode="0.00%"/>
    <numFmt numFmtId="167" formatCode="DD/MM/YY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FF66"/>
        <bgColor rgb="FF99CC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numFmt numFmtId="164" formatCode="#,##0.00"/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27000</xdr:colOff>
      <xdr:row>1</xdr:row>
      <xdr:rowOff>153720</xdr:rowOff>
    </xdr:from>
    <xdr:to>
      <xdr:col>2</xdr:col>
      <xdr:colOff>2458800</xdr:colOff>
      <xdr:row>8</xdr:row>
      <xdr:rowOff>134280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826920" y="316080"/>
          <a:ext cx="3355560" cy="1118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613440</xdr:colOff>
      <xdr:row>1</xdr:row>
      <xdr:rowOff>153720</xdr:rowOff>
    </xdr:from>
    <xdr:to>
      <xdr:col>1</xdr:col>
      <xdr:colOff>3166920</xdr:colOff>
      <xdr:row>8</xdr:row>
      <xdr:rowOff>135000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613440" y="316080"/>
          <a:ext cx="3353400" cy="1119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RowHeight="12.8"/>
  <cols>
    <col collapsed="false" hidden="false" max="1" min="1" style="1" width="11.3418367346939"/>
    <col collapsed="false" hidden="false" max="2" min="2" style="2" width="13.0918367346939"/>
    <col collapsed="false" hidden="false" max="3" min="3" style="3" width="50.7551020408163"/>
    <col collapsed="false" hidden="false" max="4" min="4" style="2" width="11.6071428571429"/>
    <col collapsed="false" hidden="false" max="5" min="5" style="4" width="11.3418367346939"/>
    <col collapsed="false" hidden="false" max="6" min="6" style="4" width="12.6887755102041"/>
    <col collapsed="false" hidden="false" max="7" min="7" style="4" width="13.7704081632653"/>
    <col collapsed="false" hidden="false" max="8" min="8" style="4" width="12.6887755102041"/>
    <col collapsed="false" hidden="false" max="9" min="9" style="4" width="13.7704081632653"/>
    <col collapsed="false" hidden="false" max="10" min="10" style="4" width="11.2040816326531"/>
    <col collapsed="false" hidden="false" max="1025" min="11" style="4" width="11.3418367346939"/>
  </cols>
  <sheetData>
    <row r="1" customFormat="false" ht="12.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2.8" hidden="false" customHeight="false" outlineLevel="0" collapsed="false">
      <c r="A2" s="6"/>
      <c r="B2" s="0"/>
      <c r="C2" s="0"/>
      <c r="D2" s="0"/>
      <c r="E2" s="0"/>
      <c r="F2" s="0"/>
      <c r="G2" s="0"/>
      <c r="H2" s="0"/>
      <c r="I2" s="0"/>
      <c r="J2" s="0"/>
      <c r="K2" s="0"/>
    </row>
    <row r="3" customFormat="false" ht="12.8" hidden="false" customHeight="false" outlineLevel="0" collapsed="false">
      <c r="A3" s="0"/>
      <c r="B3" s="0"/>
      <c r="C3" s="0"/>
      <c r="D3" s="7" t="s">
        <v>1</v>
      </c>
      <c r="E3" s="8" t="s">
        <v>2</v>
      </c>
      <c r="F3" s="0"/>
      <c r="G3" s="0"/>
      <c r="H3" s="0"/>
      <c r="I3" s="0"/>
      <c r="J3" s="0"/>
      <c r="K3" s="0"/>
    </row>
    <row r="4" customFormat="false" ht="12.8" hidden="false" customHeight="false" outlineLevel="0" collapsed="false">
      <c r="A4" s="0"/>
      <c r="B4" s="0"/>
      <c r="C4" s="0"/>
      <c r="D4" s="7" t="s">
        <v>3</v>
      </c>
      <c r="E4" s="9" t="s">
        <v>4</v>
      </c>
      <c r="F4" s="10" t="n">
        <v>0.2475</v>
      </c>
      <c r="G4" s="9" t="s">
        <v>5</v>
      </c>
      <c r="H4" s="11" t="s">
        <v>6</v>
      </c>
      <c r="I4" s="0"/>
      <c r="J4" s="0"/>
      <c r="K4" s="0"/>
    </row>
    <row r="5" customFormat="false" ht="12.8" hidden="false" customHeight="false" outlineLevel="0" collapsed="false">
      <c r="A5" s="0"/>
      <c r="B5" s="0"/>
      <c r="C5" s="0"/>
      <c r="D5" s="7" t="s">
        <v>7</v>
      </c>
      <c r="E5" s="8" t="s">
        <v>8</v>
      </c>
      <c r="F5" s="0"/>
      <c r="G5" s="0"/>
      <c r="H5" s="0"/>
      <c r="I5" s="0"/>
      <c r="J5" s="0"/>
      <c r="K5" s="0"/>
    </row>
    <row r="6" customFormat="false" ht="12.8" hidden="false" customHeight="false" outlineLevel="0" collapsed="false">
      <c r="A6" s="0"/>
      <c r="B6" s="0"/>
      <c r="C6" s="0"/>
      <c r="D6" s="7" t="s">
        <v>9</v>
      </c>
      <c r="E6" s="8" t="s">
        <v>10</v>
      </c>
      <c r="F6" s="0"/>
      <c r="G6" s="0"/>
      <c r="H6" s="0"/>
      <c r="I6" s="0"/>
      <c r="J6" s="0"/>
      <c r="K6" s="0"/>
    </row>
    <row r="7" customFormat="false" ht="12.8" hidden="false" customHeight="false" outlineLevel="0" collapsed="false">
      <c r="A7" s="0"/>
      <c r="B7" s="0"/>
      <c r="C7" s="0"/>
      <c r="D7" s="7" t="s">
        <v>11</v>
      </c>
      <c r="E7" s="8" t="s">
        <v>12</v>
      </c>
      <c r="F7" s="0"/>
      <c r="G7" s="0"/>
      <c r="H7" s="0"/>
      <c r="I7" s="0"/>
      <c r="J7" s="0"/>
      <c r="K7" s="0"/>
    </row>
    <row r="8" customFormat="false" ht="12.8" hidden="false" customHeight="false" outlineLevel="0" collapsed="false">
      <c r="A8" s="0"/>
      <c r="B8" s="0"/>
      <c r="C8" s="0"/>
      <c r="D8" s="7" t="s">
        <v>13</v>
      </c>
      <c r="E8" s="12" t="n">
        <v>42935</v>
      </c>
      <c r="F8" s="0"/>
      <c r="G8" s="0"/>
      <c r="H8" s="0"/>
      <c r="I8" s="0"/>
      <c r="J8" s="0"/>
      <c r="K8" s="0"/>
    </row>
    <row r="9" customFormat="false" ht="12.8" hidden="false" customHeight="false" outlineLevel="0" collapsed="false">
      <c r="A9" s="0"/>
      <c r="B9" s="0"/>
      <c r="C9" s="0"/>
      <c r="D9" s="7" t="s">
        <v>14</v>
      </c>
      <c r="E9" s="8" t="s">
        <v>15</v>
      </c>
      <c r="F9" s="0"/>
      <c r="G9" s="0"/>
      <c r="H9" s="0"/>
      <c r="I9" s="0"/>
      <c r="J9" s="0"/>
      <c r="K9" s="0"/>
    </row>
    <row r="10" customFormat="false" ht="12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</row>
    <row r="11" customFormat="false" ht="12.8" hidden="false" customHeight="true" outlineLevel="0" collapsed="false">
      <c r="A11" s="13" t="s">
        <v>16</v>
      </c>
      <c r="B11" s="13" t="s">
        <v>17</v>
      </c>
      <c r="C11" s="14" t="s">
        <v>18</v>
      </c>
      <c r="D11" s="13" t="s">
        <v>19</v>
      </c>
      <c r="E11" s="15" t="s">
        <v>20</v>
      </c>
      <c r="F11" s="15" t="s">
        <v>21</v>
      </c>
      <c r="G11" s="15"/>
      <c r="H11" s="15" t="s">
        <v>22</v>
      </c>
      <c r="I11" s="15"/>
      <c r="J11" s="15" t="s">
        <v>23</v>
      </c>
      <c r="K11" s="15" t="s">
        <v>23</v>
      </c>
    </row>
    <row r="12" customFormat="false" ht="12.8" hidden="false" customHeight="false" outlineLevel="0" collapsed="false">
      <c r="A12" s="13"/>
      <c r="B12" s="13"/>
      <c r="C12" s="14"/>
      <c r="D12" s="13"/>
      <c r="E12" s="15"/>
      <c r="F12" s="15" t="s">
        <v>24</v>
      </c>
      <c r="G12" s="15" t="s">
        <v>25</v>
      </c>
      <c r="H12" s="15" t="s">
        <v>24</v>
      </c>
      <c r="I12" s="15" t="s">
        <v>25</v>
      </c>
      <c r="J12" s="15" t="s">
        <v>26</v>
      </c>
      <c r="K12" s="15" t="s">
        <v>27</v>
      </c>
    </row>
    <row r="13" customFormat="false" ht="12.8" hidden="false" customHeight="false" outlineLevel="0" collapsed="false">
      <c r="A13" s="16" t="s">
        <v>28</v>
      </c>
      <c r="B13" s="16" t="s">
        <v>29</v>
      </c>
      <c r="C13" s="16"/>
      <c r="D13" s="16"/>
      <c r="E13" s="16"/>
      <c r="F13" s="16"/>
      <c r="G13" s="16"/>
      <c r="H13" s="16"/>
      <c r="I13" s="16"/>
      <c r="J13" s="16"/>
      <c r="K13" s="16"/>
    </row>
    <row r="14" customFormat="false" ht="13.45" hidden="false" customHeight="false" outlineLevel="0" collapsed="false">
      <c r="A14" s="17" t="s">
        <v>30</v>
      </c>
      <c r="B14" s="18" t="s">
        <v>31</v>
      </c>
      <c r="C14" s="19" t="s">
        <v>32</v>
      </c>
      <c r="D14" s="18" t="s">
        <v>33</v>
      </c>
      <c r="E14" s="20" t="n">
        <v>0.6</v>
      </c>
      <c r="F14" s="20" t="n">
        <v>0</v>
      </c>
      <c r="G14" s="20" t="n">
        <f aca="false">F14*E14</f>
        <v>0</v>
      </c>
      <c r="H14" s="20" t="n">
        <v>0</v>
      </c>
      <c r="I14" s="20" t="n">
        <f aca="false">H14*E14</f>
        <v>0</v>
      </c>
      <c r="J14" s="20" t="n">
        <f aca="false">I14+G14</f>
        <v>0</v>
      </c>
      <c r="K14" s="20" t="n">
        <f aca="false">J14*1.2475</f>
        <v>0</v>
      </c>
    </row>
    <row r="15" customFormat="false" ht="25.45" hidden="false" customHeight="false" outlineLevel="0" collapsed="false">
      <c r="A15" s="17" t="s">
        <v>34</v>
      </c>
      <c r="B15" s="18" t="s">
        <v>35</v>
      </c>
      <c r="C15" s="19" t="s">
        <v>36</v>
      </c>
      <c r="D15" s="18" t="s">
        <v>33</v>
      </c>
      <c r="E15" s="20" t="n">
        <v>25.9</v>
      </c>
      <c r="F15" s="20" t="n">
        <v>0</v>
      </c>
      <c r="G15" s="20" t="n">
        <f aca="false">F15*E15</f>
        <v>0</v>
      </c>
      <c r="H15" s="20" t="n">
        <v>0</v>
      </c>
      <c r="I15" s="20" t="n">
        <f aca="false">H15*E15</f>
        <v>0</v>
      </c>
      <c r="J15" s="20" t="n">
        <f aca="false">I15+G15</f>
        <v>0</v>
      </c>
      <c r="K15" s="20" t="n">
        <f aca="false">J15*1.2475</f>
        <v>0</v>
      </c>
    </row>
    <row r="16" customFormat="false" ht="12.8" hidden="false" customHeight="false" outlineLevel="0" collapsed="false">
      <c r="A16" s="16" t="s">
        <v>37</v>
      </c>
      <c r="B16" s="16"/>
      <c r="C16" s="16"/>
      <c r="D16" s="16"/>
      <c r="E16" s="16"/>
      <c r="F16" s="16"/>
      <c r="G16" s="16"/>
      <c r="H16" s="16"/>
      <c r="I16" s="16"/>
      <c r="J16" s="21" t="n">
        <f aca="false">SUM(J14:J15)</f>
        <v>0</v>
      </c>
      <c r="K16" s="21" t="n">
        <f aca="false">SUM(K14:K15)</f>
        <v>0</v>
      </c>
    </row>
    <row r="17" customFormat="false" ht="12.8" hidden="false" customHeight="false" outlineLevel="0" collapsed="false">
      <c r="A17" s="16" t="s">
        <v>38</v>
      </c>
      <c r="B17" s="16" t="s">
        <v>39</v>
      </c>
      <c r="C17" s="16"/>
      <c r="D17" s="16"/>
      <c r="E17" s="16"/>
      <c r="F17" s="16"/>
      <c r="G17" s="16"/>
      <c r="H17" s="16"/>
      <c r="I17" s="16"/>
      <c r="J17" s="16"/>
      <c r="K17" s="16"/>
    </row>
    <row r="18" customFormat="false" ht="49.45" hidden="false" customHeight="false" outlineLevel="0" collapsed="false">
      <c r="A18" s="17" t="s">
        <v>40</v>
      </c>
      <c r="B18" s="18" t="s">
        <v>41</v>
      </c>
      <c r="C18" s="19" t="s">
        <v>42</v>
      </c>
      <c r="D18" s="18" t="s">
        <v>33</v>
      </c>
      <c r="E18" s="20" t="n">
        <v>25.9</v>
      </c>
      <c r="F18" s="20" t="n">
        <v>0</v>
      </c>
      <c r="G18" s="20" t="n">
        <f aca="false">F18*E18</f>
        <v>0</v>
      </c>
      <c r="H18" s="20" t="n">
        <v>0</v>
      </c>
      <c r="I18" s="20" t="n">
        <f aca="false">H18*E18</f>
        <v>0</v>
      </c>
      <c r="J18" s="20" t="n">
        <f aca="false">I18+G18</f>
        <v>0</v>
      </c>
      <c r="K18" s="20" t="n">
        <f aca="false">J18*1.2475</f>
        <v>0</v>
      </c>
    </row>
    <row r="19" customFormat="false" ht="49.45" hidden="false" customHeight="false" outlineLevel="0" collapsed="false">
      <c r="A19" s="17" t="s">
        <v>43</v>
      </c>
      <c r="B19" s="18" t="s">
        <v>44</v>
      </c>
      <c r="C19" s="19" t="s">
        <v>45</v>
      </c>
      <c r="D19" s="18" t="s">
        <v>33</v>
      </c>
      <c r="E19" s="20" t="n">
        <v>25.9</v>
      </c>
      <c r="F19" s="20" t="n">
        <v>0</v>
      </c>
      <c r="G19" s="20" t="n">
        <f aca="false">F19*E19</f>
        <v>0</v>
      </c>
      <c r="H19" s="20" t="n">
        <v>0</v>
      </c>
      <c r="I19" s="20" t="n">
        <f aca="false">H19*E19</f>
        <v>0</v>
      </c>
      <c r="J19" s="20" t="n">
        <f aca="false">I19+G19</f>
        <v>0</v>
      </c>
      <c r="K19" s="20" t="n">
        <f aca="false">J19*1.2475</f>
        <v>0</v>
      </c>
    </row>
    <row r="20" customFormat="false" ht="25.45" hidden="false" customHeight="false" outlineLevel="0" collapsed="false">
      <c r="A20" s="17" t="s">
        <v>46</v>
      </c>
      <c r="B20" s="18" t="s">
        <v>47</v>
      </c>
      <c r="C20" s="19" t="s">
        <v>48</v>
      </c>
      <c r="D20" s="18" t="s">
        <v>33</v>
      </c>
      <c r="E20" s="20" t="n">
        <v>96.15</v>
      </c>
      <c r="F20" s="20" t="n">
        <v>0</v>
      </c>
      <c r="G20" s="20" t="n">
        <f aca="false">F20*E20</f>
        <v>0</v>
      </c>
      <c r="H20" s="20" t="n">
        <v>0</v>
      </c>
      <c r="I20" s="20" t="n">
        <f aca="false">H20*E20</f>
        <v>0</v>
      </c>
      <c r="J20" s="20" t="n">
        <f aca="false">I20+G20</f>
        <v>0</v>
      </c>
      <c r="K20" s="20" t="n">
        <f aca="false">J20*1.2475</f>
        <v>0</v>
      </c>
    </row>
    <row r="21" customFormat="false" ht="12.8" hidden="false" customHeight="false" outlineLevel="0" collapsed="false">
      <c r="A21" s="16" t="s">
        <v>49</v>
      </c>
      <c r="B21" s="16"/>
      <c r="C21" s="16"/>
      <c r="D21" s="16"/>
      <c r="E21" s="16"/>
      <c r="F21" s="16"/>
      <c r="G21" s="16"/>
      <c r="H21" s="16"/>
      <c r="I21" s="16"/>
      <c r="J21" s="21" t="n">
        <f aca="false">SUM(J18:J20)</f>
        <v>0</v>
      </c>
      <c r="K21" s="21" t="n">
        <f aca="false">SUM(K18:K20)</f>
        <v>0</v>
      </c>
    </row>
    <row r="22" customFormat="false" ht="12.8" hidden="false" customHeight="false" outlineLevel="0" collapsed="false">
      <c r="A22" s="16" t="s">
        <v>50</v>
      </c>
      <c r="B22" s="16" t="s">
        <v>51</v>
      </c>
      <c r="C22" s="16"/>
      <c r="D22" s="16"/>
      <c r="E22" s="16"/>
      <c r="F22" s="16"/>
      <c r="G22" s="16"/>
      <c r="H22" s="16"/>
      <c r="I22" s="16"/>
      <c r="J22" s="16"/>
      <c r="K22" s="16"/>
    </row>
    <row r="23" customFormat="false" ht="25.35" hidden="false" customHeight="false" outlineLevel="0" collapsed="false">
      <c r="A23" s="17" t="s">
        <v>52</v>
      </c>
      <c r="B23" s="18" t="s">
        <v>53</v>
      </c>
      <c r="C23" s="19" t="s">
        <v>54</v>
      </c>
      <c r="D23" s="18" t="s">
        <v>33</v>
      </c>
      <c r="E23" s="20" t="n">
        <v>578.9</v>
      </c>
      <c r="F23" s="20" t="n">
        <v>0</v>
      </c>
      <c r="G23" s="20" t="n">
        <f aca="false">F23*E23</f>
        <v>0</v>
      </c>
      <c r="H23" s="20" t="n">
        <v>0</v>
      </c>
      <c r="I23" s="20" t="n">
        <f aca="false">H23*E23</f>
        <v>0</v>
      </c>
      <c r="J23" s="20" t="n">
        <f aca="false">I23+G23</f>
        <v>0</v>
      </c>
      <c r="K23" s="20" t="n">
        <f aca="false">J23*1.2475</f>
        <v>0</v>
      </c>
    </row>
    <row r="24" customFormat="false" ht="13.45" hidden="false" customHeight="false" outlineLevel="0" collapsed="false">
      <c r="A24" s="17" t="s">
        <v>55</v>
      </c>
      <c r="B24" s="18" t="s">
        <v>56</v>
      </c>
      <c r="C24" s="19" t="s">
        <v>57</v>
      </c>
      <c r="D24" s="18" t="s">
        <v>33</v>
      </c>
      <c r="E24" s="20" t="n">
        <v>192.3</v>
      </c>
      <c r="F24" s="20" t="n">
        <v>0</v>
      </c>
      <c r="G24" s="20" t="n">
        <f aca="false">F24*E24</f>
        <v>0</v>
      </c>
      <c r="H24" s="20" t="n">
        <v>0</v>
      </c>
      <c r="I24" s="20" t="n">
        <f aca="false">H24*E24</f>
        <v>0</v>
      </c>
      <c r="J24" s="20" t="n">
        <f aca="false">I24+G24</f>
        <v>0</v>
      </c>
      <c r="K24" s="20" t="n">
        <f aca="false">J24*1.2475</f>
        <v>0</v>
      </c>
    </row>
    <row r="25" customFormat="false" ht="12.8" hidden="false" customHeight="false" outlineLevel="0" collapsed="false">
      <c r="A25" s="16" t="s">
        <v>58</v>
      </c>
      <c r="B25" s="16"/>
      <c r="C25" s="16"/>
      <c r="D25" s="16"/>
      <c r="E25" s="16"/>
      <c r="F25" s="16"/>
      <c r="G25" s="16"/>
      <c r="H25" s="16"/>
      <c r="I25" s="16"/>
      <c r="J25" s="21" t="n">
        <f aca="false">SUM(J23:J24)</f>
        <v>0</v>
      </c>
      <c r="K25" s="21" t="n">
        <f aca="false">SUM(K23:K24)</f>
        <v>0</v>
      </c>
    </row>
    <row r="26" customFormat="false" ht="12.8" hidden="false" customHeight="false" outlineLevel="0" collapsed="false">
      <c r="A26" s="16" t="s">
        <v>59</v>
      </c>
      <c r="B26" s="16" t="s">
        <v>60</v>
      </c>
      <c r="C26" s="16"/>
      <c r="D26" s="16"/>
      <c r="E26" s="16"/>
      <c r="F26" s="16"/>
      <c r="G26" s="16"/>
      <c r="H26" s="16"/>
      <c r="I26" s="16"/>
      <c r="J26" s="16"/>
      <c r="K26" s="16"/>
    </row>
    <row r="27" customFormat="false" ht="13.45" hidden="false" customHeight="false" outlineLevel="0" collapsed="false">
      <c r="A27" s="17" t="s">
        <v>61</v>
      </c>
      <c r="B27" s="18" t="s">
        <v>62</v>
      </c>
      <c r="C27" s="19" t="s">
        <v>63</v>
      </c>
      <c r="D27" s="18" t="s">
        <v>33</v>
      </c>
      <c r="E27" s="20" t="n">
        <v>210</v>
      </c>
      <c r="F27" s="20" t="n">
        <v>0</v>
      </c>
      <c r="G27" s="20" t="n">
        <f aca="false">F27*E27</f>
        <v>0</v>
      </c>
      <c r="H27" s="20" t="n">
        <v>0</v>
      </c>
      <c r="I27" s="20" t="n">
        <f aca="false">H27*E27</f>
        <v>0</v>
      </c>
      <c r="J27" s="20" t="n">
        <f aca="false">I27+G27</f>
        <v>0</v>
      </c>
      <c r="K27" s="20" t="n">
        <f aca="false">J27*1.2475</f>
        <v>0</v>
      </c>
    </row>
    <row r="28" customFormat="false" ht="12.8" hidden="false" customHeight="false" outlineLevel="0" collapsed="false">
      <c r="A28" s="16" t="s">
        <v>64</v>
      </c>
      <c r="B28" s="16"/>
      <c r="C28" s="16"/>
      <c r="D28" s="16"/>
      <c r="E28" s="16"/>
      <c r="F28" s="16"/>
      <c r="G28" s="16"/>
      <c r="H28" s="16"/>
      <c r="I28" s="16"/>
      <c r="J28" s="21" t="n">
        <f aca="false">SUM(J27)</f>
        <v>0</v>
      </c>
      <c r="K28" s="21" t="n">
        <f aca="false">SUM(K27)</f>
        <v>0</v>
      </c>
    </row>
    <row r="29" customFormat="false" ht="12.8" hidden="false" customHeight="false" outlineLevel="0" collapsed="false">
      <c r="A29" s="22" t="s">
        <v>65</v>
      </c>
      <c r="B29" s="22"/>
      <c r="C29" s="22"/>
      <c r="D29" s="22"/>
      <c r="E29" s="22"/>
      <c r="F29" s="22"/>
      <c r="G29" s="22"/>
      <c r="H29" s="22"/>
      <c r="I29" s="22"/>
      <c r="J29" s="23" t="n">
        <f aca="false">J16+J21+J25+J28</f>
        <v>0</v>
      </c>
      <c r="K29" s="23" t="n">
        <f aca="false">K16+K21+K25+K28</f>
        <v>0</v>
      </c>
    </row>
  </sheetData>
  <mergeCells count="17">
    <mergeCell ref="A1:K1"/>
    <mergeCell ref="A11:A12"/>
    <mergeCell ref="B11:B12"/>
    <mergeCell ref="C11:C12"/>
    <mergeCell ref="D11:D12"/>
    <mergeCell ref="E11:E12"/>
    <mergeCell ref="F11:G11"/>
    <mergeCell ref="H11:I11"/>
    <mergeCell ref="B13:K13"/>
    <mergeCell ref="A16:I16"/>
    <mergeCell ref="B17:K17"/>
    <mergeCell ref="A21:I21"/>
    <mergeCell ref="B22:K22"/>
    <mergeCell ref="A25:I25"/>
    <mergeCell ref="B26:K26"/>
    <mergeCell ref="A28:I28"/>
    <mergeCell ref="A29:I29"/>
  </mergeCells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1" fitToWidth="1" fitToHeight="10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2.8"/>
  <cols>
    <col collapsed="false" hidden="false" max="1" min="1" style="2" width="13.0918367346939"/>
    <col collapsed="false" hidden="false" max="2" min="2" style="3" width="50.3520408163265"/>
    <col collapsed="false" hidden="false" max="4" min="3" style="2" width="11.3418367346939"/>
    <col collapsed="false" hidden="false" max="5" min="5" style="24" width="12.6887755102041"/>
    <col collapsed="false" hidden="false" max="6" min="6" style="4" width="14.4438775510204"/>
    <col collapsed="false" hidden="false" max="7" min="7" style="4" width="10.3928571428571"/>
    <col collapsed="false" hidden="false" max="1025" min="8" style="4" width="11.3418367346939"/>
  </cols>
  <sheetData>
    <row r="1" customFormat="false" ht="12.8" hidden="false" customHeight="false" outlineLevel="0" collapsed="false">
      <c r="A1" s="25" t="s">
        <v>47</v>
      </c>
      <c r="B1" s="25"/>
      <c r="C1" s="25"/>
      <c r="D1" s="25"/>
      <c r="E1" s="25"/>
      <c r="F1" s="25"/>
      <c r="G1" s="25"/>
    </row>
    <row r="2" customFormat="false" ht="12.8" hidden="false" customHeight="false" outlineLevel="0" collapsed="false">
      <c r="A2" s="26" t="s">
        <v>66</v>
      </c>
      <c r="B2" s="26"/>
      <c r="C2" s="26"/>
      <c r="D2" s="26"/>
      <c r="E2" s="26"/>
      <c r="F2" s="26"/>
      <c r="G2" s="27" t="s">
        <v>33</v>
      </c>
    </row>
    <row r="3" customFormat="false" ht="12.8" hidden="false" customHeight="false" outlineLevel="0" collapsed="false">
      <c r="A3" s="0"/>
      <c r="B3" s="0"/>
      <c r="C3" s="0"/>
      <c r="D3" s="0"/>
      <c r="E3" s="0"/>
      <c r="F3" s="0"/>
      <c r="G3" s="0"/>
    </row>
    <row r="4" customFormat="false" ht="13.45" hidden="false" customHeight="false" outlineLevel="0" collapsed="false">
      <c r="A4" s="13" t="s">
        <v>17</v>
      </c>
      <c r="B4" s="28" t="s">
        <v>18</v>
      </c>
      <c r="C4" s="13" t="s">
        <v>19</v>
      </c>
      <c r="D4" s="13" t="s">
        <v>67</v>
      </c>
      <c r="E4" s="13" t="s">
        <v>68</v>
      </c>
      <c r="F4" s="13" t="s">
        <v>21</v>
      </c>
      <c r="G4" s="13" t="s">
        <v>22</v>
      </c>
    </row>
    <row r="5" customFormat="false" ht="13.4" hidden="false" customHeight="false" outlineLevel="0" collapsed="false">
      <c r="A5" s="18" t="s">
        <v>69</v>
      </c>
      <c r="B5" s="29" t="s">
        <v>70</v>
      </c>
      <c r="C5" s="18" t="s">
        <v>71</v>
      </c>
      <c r="D5" s="30" t="s">
        <v>72</v>
      </c>
      <c r="E5" s="31" t="s">
        <v>73</v>
      </c>
      <c r="F5" s="20" t="n">
        <v>11.6</v>
      </c>
      <c r="G5" s="20" t="n">
        <v>2.17</v>
      </c>
    </row>
    <row r="6" customFormat="false" ht="13.4" hidden="false" customHeight="false" outlineLevel="0" collapsed="false">
      <c r="A6" s="18" t="s">
        <v>74</v>
      </c>
      <c r="B6" s="29" t="s">
        <v>75</v>
      </c>
      <c r="C6" s="18" t="s">
        <v>71</v>
      </c>
      <c r="D6" s="30" t="s">
        <v>72</v>
      </c>
      <c r="E6" s="31" t="s">
        <v>76</v>
      </c>
      <c r="F6" s="20" t="n">
        <v>8.81</v>
      </c>
      <c r="G6" s="20" t="n">
        <v>1.67</v>
      </c>
    </row>
    <row r="7" customFormat="false" ht="37.45" hidden="false" customHeight="false" outlineLevel="0" collapsed="false">
      <c r="A7" s="18" t="s">
        <v>77</v>
      </c>
      <c r="B7" s="29" t="s">
        <v>78</v>
      </c>
      <c r="C7" s="18" t="s">
        <v>79</v>
      </c>
      <c r="D7" s="30" t="s">
        <v>80</v>
      </c>
      <c r="E7" s="31" t="s">
        <v>81</v>
      </c>
      <c r="F7" s="20"/>
      <c r="G7" s="20" t="n">
        <f aca="false">E7*D7</f>
        <v>68.4981</v>
      </c>
    </row>
    <row r="8" customFormat="false" ht="37.45" hidden="false" customHeight="false" outlineLevel="0" collapsed="false">
      <c r="A8" s="18" t="s">
        <v>82</v>
      </c>
      <c r="B8" s="29" t="s">
        <v>83</v>
      </c>
      <c r="C8" s="18" t="s">
        <v>84</v>
      </c>
      <c r="D8" s="30" t="s">
        <v>85</v>
      </c>
      <c r="E8" s="31" t="s">
        <v>86</v>
      </c>
      <c r="F8" s="20"/>
      <c r="G8" s="20" t="n">
        <f aca="false">E8*D8</f>
        <v>2.05</v>
      </c>
    </row>
    <row r="9" customFormat="false" ht="12.8" hidden="false" customHeight="false" outlineLevel="0" collapsed="false">
      <c r="E9" s="32" t="s">
        <v>23</v>
      </c>
      <c r="F9" s="33" t="n">
        <f aca="false">SUM(F5:F8)</f>
        <v>20.41</v>
      </c>
      <c r="G9" s="33" t="n">
        <f aca="false">SUM(G5:G8)</f>
        <v>74.3881</v>
      </c>
    </row>
  </sheetData>
  <mergeCells count="2">
    <mergeCell ref="A1:G1"/>
    <mergeCell ref="A2:F2"/>
  </mergeCells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0" fitToWidth="1" fitToHeight="1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3418367346939"/>
    <col collapsed="false" hidden="false" max="2" min="2" style="0" width="50.3520408163265"/>
    <col collapsed="false" hidden="false" max="1025" min="3" style="0" width="11.3418367346939"/>
  </cols>
  <sheetData>
    <row r="1" customFormat="false" ht="12.8" hidden="false" customHeight="false" outlineLevel="0" collapsed="false">
      <c r="A1" s="5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2.8" hidden="false" customHeight="false" outlineLevel="0" collapsed="false">
      <c r="A2" s="6"/>
      <c r="B2" s="34"/>
      <c r="C2" s="35"/>
      <c r="D2" s="34"/>
      <c r="E2" s="8"/>
      <c r="F2" s="8"/>
      <c r="G2" s="8"/>
      <c r="H2" s="8"/>
      <c r="I2" s="8"/>
      <c r="J2" s="8"/>
      <c r="K2" s="8"/>
    </row>
    <row r="3" customFormat="false" ht="12.8" hidden="false" customHeight="false" outlineLevel="0" collapsed="false">
      <c r="A3" s="7"/>
      <c r="B3" s="34"/>
      <c r="C3" s="35"/>
      <c r="D3" s="7" t="s">
        <v>1</v>
      </c>
      <c r="E3" s="8" t="s">
        <v>2</v>
      </c>
      <c r="F3" s="8"/>
      <c r="G3" s="8"/>
      <c r="H3" s="8"/>
      <c r="I3" s="8"/>
      <c r="J3" s="8"/>
      <c r="K3" s="8"/>
    </row>
    <row r="4" customFormat="false" ht="12.8" hidden="false" customHeight="false" outlineLevel="0" collapsed="false">
      <c r="A4" s="7"/>
      <c r="B4" s="34"/>
      <c r="C4" s="35"/>
      <c r="D4" s="7" t="s">
        <v>3</v>
      </c>
      <c r="E4" s="9" t="s">
        <v>4</v>
      </c>
      <c r="F4" s="10" t="n">
        <v>0.2475</v>
      </c>
      <c r="G4" s="9" t="s">
        <v>5</v>
      </c>
      <c r="H4" s="11" t="s">
        <v>6</v>
      </c>
      <c r="I4" s="8"/>
      <c r="J4" s="8"/>
      <c r="K4" s="8"/>
    </row>
    <row r="5" customFormat="false" ht="12.8" hidden="false" customHeight="false" outlineLevel="0" collapsed="false">
      <c r="A5" s="7"/>
      <c r="B5" s="34"/>
      <c r="C5" s="35"/>
      <c r="D5" s="7" t="s">
        <v>7</v>
      </c>
      <c r="E5" s="8" t="s">
        <v>8</v>
      </c>
      <c r="F5" s="8"/>
      <c r="G5" s="8"/>
      <c r="H5" s="8"/>
      <c r="I5" s="8"/>
      <c r="J5" s="8"/>
      <c r="K5" s="8"/>
    </row>
    <row r="6" customFormat="false" ht="12.8" hidden="false" customHeight="false" outlineLevel="0" collapsed="false">
      <c r="A6" s="7"/>
      <c r="B6" s="34"/>
      <c r="C6" s="35"/>
      <c r="D6" s="7" t="s">
        <v>9</v>
      </c>
      <c r="E6" s="8" t="s">
        <v>10</v>
      </c>
      <c r="F6" s="8"/>
      <c r="G6" s="8"/>
      <c r="H6" s="8"/>
      <c r="I6" s="8"/>
      <c r="J6" s="8"/>
      <c r="K6" s="8"/>
    </row>
    <row r="7" customFormat="false" ht="12.8" hidden="false" customHeight="false" outlineLevel="0" collapsed="false">
      <c r="A7" s="7"/>
      <c r="B7" s="34"/>
      <c r="C7" s="35"/>
      <c r="D7" s="7" t="s">
        <v>11</v>
      </c>
      <c r="E7" s="8" t="s">
        <v>12</v>
      </c>
      <c r="F7" s="8"/>
      <c r="G7" s="8"/>
      <c r="H7" s="8"/>
      <c r="I7" s="8"/>
      <c r="J7" s="8"/>
      <c r="K7" s="8"/>
    </row>
    <row r="8" customFormat="false" ht="12.8" hidden="false" customHeight="false" outlineLevel="0" collapsed="false">
      <c r="A8" s="7"/>
      <c r="B8" s="34"/>
      <c r="C8" s="35"/>
      <c r="D8" s="7" t="s">
        <v>13</v>
      </c>
      <c r="E8" s="12" t="n">
        <v>42935</v>
      </c>
      <c r="F8" s="8"/>
      <c r="G8" s="8"/>
      <c r="H8" s="8"/>
      <c r="I8" s="8"/>
      <c r="J8" s="8"/>
      <c r="K8" s="8"/>
    </row>
    <row r="9" customFormat="false" ht="12.8" hidden="false" customHeight="false" outlineLevel="0" collapsed="false">
      <c r="A9" s="7"/>
      <c r="B9" s="34"/>
      <c r="C9" s="35"/>
      <c r="D9" s="7"/>
      <c r="E9" s="8"/>
      <c r="F9" s="8"/>
      <c r="G9" s="8"/>
      <c r="H9" s="8"/>
      <c r="I9" s="8"/>
      <c r="J9" s="8"/>
      <c r="K9" s="8"/>
    </row>
    <row r="10" customFormat="false" ht="12.8" hidden="false" customHeight="false" outlineLevel="0" collapsed="false">
      <c r="A10" s="7"/>
      <c r="B10" s="34"/>
      <c r="C10" s="35"/>
      <c r="D10" s="34"/>
      <c r="E10" s="8"/>
      <c r="F10" s="8"/>
      <c r="G10" s="8"/>
      <c r="H10" s="8"/>
      <c r="I10" s="8"/>
      <c r="J10" s="8"/>
      <c r="K10" s="8"/>
    </row>
    <row r="11" customFormat="false" ht="12.8" hidden="false" customHeight="true" outlineLevel="0" collapsed="false">
      <c r="A11" s="13" t="s">
        <v>16</v>
      </c>
      <c r="B11" s="14" t="s">
        <v>18</v>
      </c>
      <c r="C11" s="13" t="s">
        <v>88</v>
      </c>
      <c r="D11" s="13"/>
      <c r="E11" s="13"/>
      <c r="F11" s="13"/>
      <c r="G11" s="13"/>
      <c r="H11" s="13"/>
      <c r="I11" s="13"/>
      <c r="J11" s="13"/>
      <c r="K11" s="13" t="s">
        <v>23</v>
      </c>
    </row>
    <row r="12" customFormat="false" ht="12.8" hidden="false" customHeight="false" outlineLevel="0" collapsed="false">
      <c r="A12" s="13"/>
      <c r="B12" s="13"/>
      <c r="C12" s="13" t="s">
        <v>89</v>
      </c>
      <c r="D12" s="13"/>
      <c r="E12" s="13"/>
      <c r="F12" s="13"/>
      <c r="G12" s="13" t="s">
        <v>90</v>
      </c>
      <c r="H12" s="13"/>
      <c r="I12" s="13"/>
      <c r="J12" s="13"/>
      <c r="K12" s="13"/>
    </row>
    <row r="13" customFormat="false" ht="12.8" hidden="false" customHeight="false" outlineLevel="0" collapsed="false">
      <c r="A13" s="36" t="n">
        <v>1</v>
      </c>
      <c r="B13" s="37" t="str">
        <f aca="false">Orçamento!B13</f>
        <v>SERVIÇOS PRELIMINARES</v>
      </c>
      <c r="C13" s="38" t="n">
        <v>1</v>
      </c>
      <c r="D13" s="38"/>
      <c r="E13" s="38"/>
      <c r="F13" s="38"/>
      <c r="G13" s="38" t="n">
        <v>0</v>
      </c>
      <c r="H13" s="38"/>
      <c r="I13" s="38"/>
      <c r="J13" s="38"/>
      <c r="K13" s="39" t="n">
        <f aca="false">Orçamento!K16</f>
        <v>0</v>
      </c>
    </row>
    <row r="14" customFormat="false" ht="12.8" hidden="false" customHeight="false" outlineLevel="0" collapsed="false">
      <c r="A14" s="36"/>
      <c r="B14" s="37"/>
      <c r="C14" s="40" t="n">
        <f aca="false">K13*C13</f>
        <v>0</v>
      </c>
      <c r="D14" s="40"/>
      <c r="E14" s="40"/>
      <c r="F14" s="40"/>
      <c r="G14" s="40" t="n">
        <f aca="false">K13*G13</f>
        <v>0</v>
      </c>
      <c r="H14" s="40"/>
      <c r="I14" s="40"/>
      <c r="J14" s="40"/>
      <c r="K14" s="39"/>
    </row>
    <row r="15" customFormat="false" ht="12.8" hidden="false" customHeight="false" outlineLevel="0" collapsed="false">
      <c r="A15" s="36" t="n">
        <v>2</v>
      </c>
      <c r="B15" s="37" t="str">
        <f aca="false">Orçamento!B17</f>
        <v>REVESTIMENTOS</v>
      </c>
      <c r="C15" s="38" t="n">
        <v>0.35</v>
      </c>
      <c r="D15" s="38"/>
      <c r="E15" s="38"/>
      <c r="F15" s="38"/>
      <c r="G15" s="38" t="n">
        <v>0.65</v>
      </c>
      <c r="H15" s="38"/>
      <c r="I15" s="38"/>
      <c r="J15" s="38"/>
      <c r="K15" s="39" t="n">
        <f aca="false">Orçamento!K21</f>
        <v>0</v>
      </c>
    </row>
    <row r="16" customFormat="false" ht="12.8" hidden="false" customHeight="false" outlineLevel="0" collapsed="false">
      <c r="A16" s="36"/>
      <c r="B16" s="37"/>
      <c r="C16" s="40" t="n">
        <f aca="false">K15*C15</f>
        <v>0</v>
      </c>
      <c r="D16" s="40"/>
      <c r="E16" s="40"/>
      <c r="F16" s="40"/>
      <c r="G16" s="40" t="n">
        <f aca="false">K15*G15</f>
        <v>0</v>
      </c>
      <c r="H16" s="40"/>
      <c r="I16" s="40"/>
      <c r="J16" s="40"/>
      <c r="K16" s="39"/>
    </row>
    <row r="17" customFormat="false" ht="12.8" hidden="false" customHeight="false" outlineLevel="0" collapsed="false">
      <c r="A17" s="36" t="n">
        <v>3</v>
      </c>
      <c r="B17" s="37" t="str">
        <f aca="false">Orçamento!B22</f>
        <v>PINTURA</v>
      </c>
      <c r="C17" s="38" t="n">
        <v>0.1</v>
      </c>
      <c r="D17" s="38"/>
      <c r="E17" s="38"/>
      <c r="F17" s="38"/>
      <c r="G17" s="38" t="n">
        <v>0.9</v>
      </c>
      <c r="H17" s="38"/>
      <c r="I17" s="38"/>
      <c r="J17" s="38"/>
      <c r="K17" s="39" t="n">
        <f aca="false">Orçamento!K25</f>
        <v>0</v>
      </c>
    </row>
    <row r="18" customFormat="false" ht="12.8" hidden="false" customHeight="false" outlineLevel="0" collapsed="false">
      <c r="A18" s="36"/>
      <c r="B18" s="37"/>
      <c r="C18" s="40" t="n">
        <f aca="false">K17*C17</f>
        <v>0</v>
      </c>
      <c r="D18" s="40"/>
      <c r="E18" s="40"/>
      <c r="F18" s="40"/>
      <c r="G18" s="40" t="n">
        <f aca="false">K17*G17</f>
        <v>0</v>
      </c>
      <c r="H18" s="40"/>
      <c r="I18" s="40"/>
      <c r="J18" s="40"/>
      <c r="K18" s="39"/>
    </row>
    <row r="19" customFormat="false" ht="12.8" hidden="false" customHeight="false" outlineLevel="0" collapsed="false">
      <c r="A19" s="36" t="n">
        <v>4</v>
      </c>
      <c r="B19" s="37" t="str">
        <f aca="false">Orçamento!B26</f>
        <v>SERVIÇOS COMPLEMENTARES</v>
      </c>
      <c r="C19" s="38" t="n">
        <v>0</v>
      </c>
      <c r="D19" s="38"/>
      <c r="E19" s="38"/>
      <c r="F19" s="38"/>
      <c r="G19" s="38" t="n">
        <v>1</v>
      </c>
      <c r="H19" s="38"/>
      <c r="I19" s="38"/>
      <c r="J19" s="38"/>
      <c r="K19" s="39" t="n">
        <f aca="false">Orçamento!K28</f>
        <v>0</v>
      </c>
    </row>
    <row r="20" customFormat="false" ht="12.8" hidden="false" customHeight="false" outlineLevel="0" collapsed="false">
      <c r="A20" s="36"/>
      <c r="B20" s="37"/>
      <c r="C20" s="40" t="n">
        <f aca="false">K19*C19</f>
        <v>0</v>
      </c>
      <c r="D20" s="40"/>
      <c r="E20" s="40"/>
      <c r="F20" s="40"/>
      <c r="G20" s="40" t="n">
        <f aca="false">K19*G19</f>
        <v>0</v>
      </c>
      <c r="H20" s="40"/>
      <c r="I20" s="40"/>
      <c r="J20" s="40"/>
      <c r="K20" s="39"/>
    </row>
    <row r="21" customFormat="false" ht="12.8" hidden="false" customHeight="false" outlineLevel="0" collapsed="false">
      <c r="A21" s="13" t="s">
        <v>23</v>
      </c>
      <c r="B21" s="13"/>
      <c r="C21" s="41" t="e">
        <f aca="false">C22/K21</f>
        <v>#DIV/0!</v>
      </c>
      <c r="D21" s="41"/>
      <c r="E21" s="41"/>
      <c r="F21" s="41"/>
      <c r="G21" s="41" t="e">
        <f aca="false">G22/K21</f>
        <v>#DIV/0!</v>
      </c>
      <c r="H21" s="41"/>
      <c r="I21" s="41"/>
      <c r="J21" s="41"/>
      <c r="K21" s="15" t="n">
        <f aca="false">G22+C22</f>
        <v>0</v>
      </c>
    </row>
    <row r="22" customFormat="false" ht="12.8" hidden="false" customHeight="false" outlineLevel="0" collapsed="false">
      <c r="A22" s="13"/>
      <c r="B22" s="13"/>
      <c r="C22" s="42" t="n">
        <f aca="false">C20+C18+C16+C14</f>
        <v>0</v>
      </c>
      <c r="D22" s="42"/>
      <c r="E22" s="42"/>
      <c r="F22" s="42"/>
      <c r="G22" s="42" t="n">
        <f aca="false">G20+G18+G16+G14</f>
        <v>0</v>
      </c>
      <c r="H22" s="42"/>
      <c r="I22" s="42"/>
      <c r="J22" s="42"/>
      <c r="K22" s="15"/>
    </row>
  </sheetData>
  <mergeCells count="41">
    <mergeCell ref="A1:K1"/>
    <mergeCell ref="A11:A12"/>
    <mergeCell ref="B11:B12"/>
    <mergeCell ref="C11:J11"/>
    <mergeCell ref="K11:K12"/>
    <mergeCell ref="C12:F12"/>
    <mergeCell ref="G12:J12"/>
    <mergeCell ref="A13:A14"/>
    <mergeCell ref="B13:B14"/>
    <mergeCell ref="C13:F13"/>
    <mergeCell ref="G13:J13"/>
    <mergeCell ref="K13:K14"/>
    <mergeCell ref="C14:F14"/>
    <mergeCell ref="G14:J14"/>
    <mergeCell ref="A15:A16"/>
    <mergeCell ref="B15:B16"/>
    <mergeCell ref="C15:F15"/>
    <mergeCell ref="G15:J15"/>
    <mergeCell ref="K15:K16"/>
    <mergeCell ref="C16:F16"/>
    <mergeCell ref="G16:J16"/>
    <mergeCell ref="A17:A18"/>
    <mergeCell ref="B17:B18"/>
    <mergeCell ref="C17:F17"/>
    <mergeCell ref="G17:J17"/>
    <mergeCell ref="K17:K18"/>
    <mergeCell ref="C18:F18"/>
    <mergeCell ref="G18:J18"/>
    <mergeCell ref="A19:A20"/>
    <mergeCell ref="B19:B20"/>
    <mergeCell ref="C19:F19"/>
    <mergeCell ref="G19:J19"/>
    <mergeCell ref="K19:K20"/>
    <mergeCell ref="C20:F20"/>
    <mergeCell ref="G20:J20"/>
    <mergeCell ref="A21:B22"/>
    <mergeCell ref="C21:F21"/>
    <mergeCell ref="G21:J21"/>
    <mergeCell ref="K21:K22"/>
    <mergeCell ref="C22:F22"/>
    <mergeCell ref="G22:J22"/>
  </mergeCells>
  <conditionalFormatting sqref="C13">
    <cfRule type="cellIs" priority="2" operator="notEqual" aboveAverage="0" equalAverage="0" bottom="0" percent="0" rank="0" text="" dxfId="0">
      <formula>0</formula>
    </cfRule>
  </conditionalFormatting>
  <conditionalFormatting sqref="C13:J20">
    <cfRule type="cellIs" priority="3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0" fitToWidth="1" fitToHeight="1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language>pt-BR</dc:language>
  <cp:lastPrinted>2017-07-19T16:08:23Z</cp:lastPrinted>
  <dcterms:modified xsi:type="dcterms:W3CDTF">2017-08-18T16:10:10Z</dcterms:modified>
  <cp:revision>16</cp:revision>
</cp:coreProperties>
</file>